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nuda" sheetId="1" r:id="rId5"/>
    <sheet state="visible" name="DeepRoller" sheetId="2" r:id="rId6"/>
  </sheets>
  <definedNames/>
  <calcPr/>
</workbook>
</file>

<file path=xl/sharedStrings.xml><?xml version="1.0" encoding="utf-8"?>
<sst xmlns="http://schemas.openxmlformats.org/spreadsheetml/2006/main" count="24" uniqueCount="13">
  <si>
    <t>KANUDA</t>
  </si>
  <si>
    <t>Всего сделок</t>
  </si>
  <si>
    <t>Успешных продаж</t>
  </si>
  <si>
    <t>Конверсия общая</t>
  </si>
  <si>
    <t>Квалифицированных лидов</t>
  </si>
  <si>
    <t>Конверсия квалифицированных к продажам</t>
  </si>
  <si>
    <t>Сумма сделок</t>
  </si>
  <si>
    <t>Средний чек</t>
  </si>
  <si>
    <t>Ира</t>
  </si>
  <si>
    <t>Таня</t>
  </si>
  <si>
    <t>Лена</t>
  </si>
  <si>
    <t>Настя</t>
  </si>
  <si>
    <t>Deeproller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</si>
</sst>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р.-419]#,##0"/>
  </numFmts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9" xfId="0" applyAlignment="1" applyBorder="1" applyFont="1" applyNumberFormat="1">
      <alignment horizontal="right" vertical="bottom"/>
    </xf>
    <xf borderId="1" fillId="0" fontId="1" numFmtId="3" xfId="0" applyAlignment="1" applyBorder="1" applyFont="1" applyNumberFormat="1">
      <alignment horizontal="right" vertical="bottom"/>
    </xf>
    <xf borderId="1" fillId="0" fontId="1" numFmtId="16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324.0</v>
      </c>
      <c r="C2" s="3">
        <v>12.0</v>
      </c>
      <c r="D2" s="4">
        <f t="shared" ref="D2:D5" si="1">C2/B2</f>
        <v>0.03703703704</v>
      </c>
      <c r="E2" s="5">
        <f>B2-194</f>
        <v>130</v>
      </c>
      <c r="F2" s="4">
        <f t="shared" ref="F2:F5" si="2">C2/E2</f>
        <v>0.09230769231</v>
      </c>
      <c r="G2" s="6">
        <v>318302.0</v>
      </c>
      <c r="H2" s="6">
        <f t="shared" ref="H2:H5" si="3">G2/C2</f>
        <v>26525.16667</v>
      </c>
    </row>
    <row r="3">
      <c r="A3" s="2" t="s">
        <v>9</v>
      </c>
      <c r="B3" s="3">
        <v>171.0</v>
      </c>
      <c r="C3" s="3">
        <v>19.0</v>
      </c>
      <c r="D3" s="4">
        <f t="shared" si="1"/>
        <v>0.1111111111</v>
      </c>
      <c r="E3" s="5">
        <f>B3-107</f>
        <v>64</v>
      </c>
      <c r="F3" s="4">
        <f t="shared" si="2"/>
        <v>0.296875</v>
      </c>
      <c r="G3" s="6">
        <v>534109.0</v>
      </c>
      <c r="H3" s="6">
        <f t="shared" si="3"/>
        <v>28111</v>
      </c>
    </row>
    <row r="4">
      <c r="A4" s="2" t="s">
        <v>10</v>
      </c>
      <c r="B4" s="3">
        <v>501.0</v>
      </c>
      <c r="C4" s="3">
        <v>5.0</v>
      </c>
      <c r="D4" s="4">
        <f t="shared" si="1"/>
        <v>0.00998003992</v>
      </c>
      <c r="E4" s="5">
        <f>B4-288</f>
        <v>213</v>
      </c>
      <c r="F4" s="4">
        <f t="shared" si="2"/>
        <v>0.0234741784</v>
      </c>
      <c r="G4" s="6">
        <v>151313.0</v>
      </c>
      <c r="H4" s="6">
        <f t="shared" si="3"/>
        <v>30262.6</v>
      </c>
    </row>
    <row r="5">
      <c r="A5" s="2" t="s">
        <v>11</v>
      </c>
      <c r="B5" s="3">
        <v>257.0</v>
      </c>
      <c r="C5" s="3">
        <v>18.0</v>
      </c>
      <c r="D5" s="4">
        <f t="shared" si="1"/>
        <v>0.07003891051</v>
      </c>
      <c r="E5" s="5">
        <f>B5-172</f>
        <v>85</v>
      </c>
      <c r="F5" s="4">
        <f t="shared" si="2"/>
        <v>0.2117647059</v>
      </c>
      <c r="G5" s="6">
        <v>502313.0</v>
      </c>
      <c r="H5" s="6">
        <f t="shared" si="3"/>
        <v>27906.27778</v>
      </c>
    </row>
    <row r="6">
      <c r="A6" s="2"/>
      <c r="B6" s="3"/>
      <c r="C6" s="3"/>
      <c r="D6" s="4"/>
      <c r="E6" s="5"/>
      <c r="F6" s="4"/>
      <c r="G6" s="6"/>
      <c r="H6" s="6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1"/>
      <c r="B9" s="1"/>
      <c r="C9" s="1"/>
      <c r="D9" s="1"/>
      <c r="E9" s="1"/>
      <c r="F9" s="1"/>
      <c r="G9" s="1"/>
      <c r="H9" s="1"/>
    </row>
    <row r="10">
      <c r="A10" s="2"/>
      <c r="B10" s="3"/>
      <c r="C10" s="3"/>
      <c r="D10" s="4"/>
      <c r="E10" s="5"/>
      <c r="F10" s="4"/>
      <c r="G10" s="6"/>
      <c r="H10" s="6"/>
    </row>
    <row r="11">
      <c r="A11" s="2"/>
      <c r="B11" s="3"/>
      <c r="C11" s="3"/>
      <c r="D11" s="4"/>
      <c r="E11" s="5"/>
      <c r="F11" s="4"/>
      <c r="G11" s="6"/>
      <c r="H11" s="6"/>
    </row>
    <row r="12">
      <c r="A12" s="2"/>
      <c r="B12" s="3"/>
      <c r="C12" s="3"/>
      <c r="D12" s="4"/>
      <c r="E12" s="5"/>
      <c r="F12" s="4"/>
      <c r="G12" s="6"/>
      <c r="H12" s="6"/>
    </row>
    <row r="13">
      <c r="A13" s="2"/>
      <c r="B13" s="3"/>
      <c r="C13" s="3"/>
      <c r="D13" s="4"/>
      <c r="E13" s="5"/>
      <c r="F13" s="4"/>
      <c r="G13" s="6"/>
      <c r="H13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185.0</v>
      </c>
      <c r="C2" s="3">
        <v>13.0</v>
      </c>
      <c r="D2" s="4">
        <f t="shared" ref="D2:D5" si="1">C2/B2</f>
        <v>0.07027027027</v>
      </c>
      <c r="E2" s="5">
        <f>B2-157</f>
        <v>28</v>
      </c>
      <c r="F2" s="4">
        <f t="shared" ref="F2:F5" si="2">C2/E2</f>
        <v>0.4642857143</v>
      </c>
      <c r="G2" s="6">
        <v>106213.0</v>
      </c>
      <c r="H2" s="6">
        <f t="shared" ref="H2:H5" si="3">G2/C2</f>
        <v>8170.230769</v>
      </c>
    </row>
    <row r="3">
      <c r="A3" s="2" t="s">
        <v>9</v>
      </c>
      <c r="B3" s="3">
        <v>106.0</v>
      </c>
      <c r="C3" s="3">
        <v>8.0</v>
      </c>
      <c r="D3" s="4">
        <f t="shared" si="1"/>
        <v>0.07547169811</v>
      </c>
      <c r="E3" s="5">
        <f>B3-74</f>
        <v>32</v>
      </c>
      <c r="F3" s="4">
        <f t="shared" si="2"/>
        <v>0.25</v>
      </c>
      <c r="G3" s="6">
        <v>95493.0</v>
      </c>
      <c r="H3" s="6">
        <f t="shared" si="3"/>
        <v>11936.625</v>
      </c>
    </row>
    <row r="4">
      <c r="A4" s="2" t="s">
        <v>10</v>
      </c>
      <c r="B4" s="3">
        <v>310.0</v>
      </c>
      <c r="C4" s="3">
        <v>10.0</v>
      </c>
      <c r="D4" s="4">
        <f t="shared" si="1"/>
        <v>0.03225806452</v>
      </c>
      <c r="E4" s="5">
        <f>B4-254</f>
        <v>56</v>
      </c>
      <c r="F4" s="4">
        <f t="shared" si="2"/>
        <v>0.1785714286</v>
      </c>
      <c r="G4" s="6">
        <v>80834.0</v>
      </c>
      <c r="H4" s="6">
        <f t="shared" si="3"/>
        <v>8083.4</v>
      </c>
    </row>
    <row r="5">
      <c r="A5" s="2" t="s">
        <v>11</v>
      </c>
      <c r="B5" s="3">
        <v>77.0</v>
      </c>
      <c r="C5" s="3">
        <v>8.0</v>
      </c>
      <c r="D5" s="4">
        <f t="shared" si="1"/>
        <v>0.1038961039</v>
      </c>
      <c r="E5" s="5">
        <f>B5-61</f>
        <v>16</v>
      </c>
      <c r="F5" s="4">
        <f t="shared" si="2"/>
        <v>0.5</v>
      </c>
      <c r="G5" s="6">
        <v>75203.0</v>
      </c>
      <c r="H5" s="6">
        <f t="shared" si="3"/>
        <v>9400.375</v>
      </c>
    </row>
    <row r="6">
      <c r="A6" s="2"/>
      <c r="B6" s="2"/>
      <c r="C6" s="2"/>
      <c r="D6" s="2"/>
      <c r="E6" s="2"/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1"/>
      <c r="B8" s="1"/>
      <c r="C8" s="1"/>
      <c r="D8" s="1"/>
      <c r="E8" s="1"/>
      <c r="F8" s="1"/>
      <c r="G8" s="1"/>
      <c r="H8" s="1"/>
    </row>
    <row r="9">
      <c r="A9" s="2"/>
      <c r="B9" s="3"/>
      <c r="C9" s="3"/>
      <c r="D9" s="4"/>
      <c r="E9" s="5"/>
      <c r="F9" s="4"/>
      <c r="G9" s="6"/>
      <c r="H9" s="6"/>
    </row>
    <row r="10">
      <c r="A10" s="2"/>
      <c r="B10" s="3"/>
      <c r="C10" s="3"/>
      <c r="D10" s="4"/>
      <c r="E10" s="5"/>
      <c r="F10" s="4"/>
      <c r="G10" s="6"/>
      <c r="H10" s="6"/>
    </row>
    <row r="11">
      <c r="A11" s="2"/>
      <c r="B11" s="3"/>
      <c r="C11" s="3"/>
      <c r="D11" s="4"/>
      <c r="E11" s="5"/>
      <c r="F11" s="4"/>
      <c r="G11" s="6"/>
      <c r="H11" s="6"/>
    </row>
    <row r="12">
      <c r="A12" s="2"/>
      <c r="B12" s="3"/>
      <c r="C12" s="3"/>
      <c r="D12" s="4"/>
      <c r="E12" s="5"/>
      <c r="F12" s="4"/>
      <c r="G12" s="6"/>
      <c r="H12" s="6"/>
    </row>
  </sheetData>
  <drawing r:id="rId1"/>
</worksheet>
</file>